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Meede 2" sheetId="1" r:id="rId1"/>
  </sheets>
  <definedNames>
    <definedName name="_xlfn.IFERROR" hidden="1">#NAME?</definedName>
    <definedName name="Prindiala" localSheetId="0">'Meede 2'!$A$1:$I$34</definedName>
  </definedNames>
  <calcPr fullCalcOnLoad="1"/>
</workbook>
</file>

<file path=xl/comments1.xml><?xml version="1.0" encoding="utf-8"?>
<comments xmlns="http://schemas.openxmlformats.org/spreadsheetml/2006/main">
  <authors>
    <author>Siiri</author>
    <author>Sirle</author>
    <author>Saima M?nd</author>
  </authors>
  <commentList>
    <comment ref="F8"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4000€</t>
        </r>
      </text>
    </comment>
    <comment ref="G8" authorId="0">
      <text>
        <r>
          <rPr>
            <b/>
            <sz val="9"/>
            <rFont val="Tahoma"/>
            <family val="2"/>
          </rPr>
          <t xml:space="preserve">
</t>
        </r>
        <r>
          <rPr>
            <sz val="9"/>
            <rFont val="Tahoma"/>
            <family val="2"/>
          </rPr>
          <t>Omafinantseering peab olema vähemalt 10% projekti eelarvest</t>
        </r>
      </text>
    </comment>
    <comment ref="A24"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1" authorId="2">
      <text>
        <r>
          <rPr>
            <sz val="9"/>
            <rFont val="Tahoma"/>
            <family val="2"/>
          </rPr>
          <t xml:space="preserve">üle 1000 € maksvate tööde, teenuste ja vara soetuse puhul on vaja küsida vähemalt 2 hinnapäringut </t>
        </r>
      </text>
    </comment>
  </commentList>
</comments>
</file>

<file path=xl/sharedStrings.xml><?xml version="1.0" encoding="utf-8"?>
<sst xmlns="http://schemas.openxmlformats.org/spreadsheetml/2006/main" count="38" uniqueCount="36">
  <si>
    <t xml:space="preserve">Taotleja: </t>
  </si>
  <si>
    <t>Projekt:</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</si>
  <si>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</si>
  <si>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</si>
  <si>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</si>
  <si>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</si>
  <si>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</si>
  <si>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</si>
  <si>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</si>
  <si>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</si>
  <si>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</si>
  <si>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</si>
  <si>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</si>
  <si>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</si>
  <si>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</si>
  <si>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</si>
  <si>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</si>
  <si>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</si>
  <si>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</si>
  <si>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</si>
  <si>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</si>
  <si>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</si>
  <si>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</si>
  <si>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</si>
  <si>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1.2.</t>
  </si>
  <si>
    <t xml:space="preserve">Rahaline omafinant-seering 
</t>
  </si>
  <si>
    <t>Esitage kõikide kulude kohta täpne kalkulatsioon ning vajalikkuse põhjendus. Kui on teada tööde-teenuste pakkuja, tooge ta ka nimeliselt kindlasti välja.
TÄITMISEKS KOHUSTUSLIK</t>
  </si>
  <si>
    <t>KOP 2020 meede 2: ELUKESKKONNA JA KOGUKONNATEENUSTE ARENDAMINE</t>
  </si>
  <si>
    <t>1. Investeeringute ja soetuste kulud ning nende kasutusele võtmisega otseselt seotud juriidilistelt isikutelt (sh FIE) sisseostetavate teenuste kulud (transpordikulud, ehitusteenuse kulud, seadme paigaldamise kulud jmt)</t>
  </si>
  <si>
    <r>
      <t xml:space="preserve">2. Üldkulud </t>
    </r>
    <r>
      <rPr>
        <sz val="10"/>
        <color indexed="12"/>
        <rFont val="Arial"/>
        <family val="2"/>
      </rPr>
      <t>(kuni 10% KOP toetuse kogusummast)</t>
    </r>
  </si>
  <si>
    <r>
      <t>1. investeeringute ja soetuste nign nende kasutusele võtmisega otseselt seotud kulud;</t>
    </r>
    <r>
      <rPr>
        <sz val="10"/>
        <color indexed="12"/>
        <rFont val="Arial"/>
        <family val="2"/>
      </rPr>
      <t xml:space="preserve"> 
üle 1000 € maksvate tööde ja vara soetuse puhul võetud võrreldavate hinnapäringute põhjendus esitatakse taotlusvormil punktis 8, selliste kulude puhul võib viidata eelarve seletuskirja lahtris taotlusvormi punktile 8, väiksemad kulud tuleb siin lahti kirjutada.</t>
    </r>
  </si>
  <si>
    <t>1.3.</t>
  </si>
  <si>
    <t>1.4.</t>
  </si>
  <si>
    <t>1.5.</t>
  </si>
  <si>
    <t>1.1.</t>
  </si>
  <si>
    <t xml:space="preserve">2020.a sügisese taotlusvooru abikõlblikkuse periood on 01.10.20 - 01.10.21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</si>
</sst>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_ ;[Red]\-#,##0\ "/>
    <numFmt numFmtId="175" formatCode="#,##0.00_ ;[Red]\-#,##0.00\ "/>
    <numFmt numFmtId="176" formatCode="_-* #,##0.00\ [$EUR]_-;\-* #,##0.00\ [$EUR]_-;_-* &quot;-&quot;??\ [$EUR]_-;_-@_-"/>
    <numFmt numFmtId="177" formatCode="dd\.mm\.yyyy;@"/>
    <numFmt numFmtId="178" formatCode="0.000%"/>
    <numFmt numFmtId="179" formatCode="0.0000%"/>
    <numFmt numFmtId="180" formatCode="0.00000%"/>
  </numFmts>
  <fonts count="65">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b/>
      <sz val="11"/>
      <color indexed="12"/>
      <name val="Arial"/>
      <family val="2"/>
    </font>
    <font>
      <sz val="8"/>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0"/>
      <name val="Arial"/>
      <family val="2"/>
    </font>
    <font>
      <sz val="11"/>
      <name val="Calibri"/>
      <family val="2"/>
    </font>
    <font>
      <sz val="10"/>
      <color indexed="8"/>
      <name val="Arial"/>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rgb="FF000000"/>
      <name val="Arial"/>
      <family val="2"/>
    </font>
    <font>
      <u val="single"/>
      <sz val="10"/>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0" applyNumberFormat="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3" borderId="3" applyNumberFormat="0" applyAlignment="0" applyProtection="0"/>
    <xf numFmtId="0" fontId="52" fillId="0" borderId="0" applyNumberFormat="0" applyFill="0" applyBorder="0" applyAlignment="0" applyProtection="0"/>
    <xf numFmtId="0" fontId="53" fillId="0" borderId="4" applyNumberFormat="0" applyFill="0" applyAlignment="0" applyProtection="0"/>
    <xf numFmtId="0" fontId="0" fillId="24" borderId="5" applyNumberFormat="0" applyFont="0" applyAlignment="0" applyProtection="0"/>
    <xf numFmtId="0" fontId="54" fillId="25" borderId="0" applyNumberFormat="0" applyBorder="0" applyAlignment="0" applyProtection="0"/>
    <xf numFmtId="0" fontId="2" fillId="0" borderId="0">
      <alignment/>
      <protection/>
    </xf>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9" fillId="0" borderId="0" applyNumberFormat="0" applyFill="0" applyBorder="0" applyAlignment="0" applyProtection="0"/>
    <xf numFmtId="0" fontId="60"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0" borderId="9" applyNumberFormat="0" applyAlignment="0" applyProtection="0"/>
  </cellStyleXfs>
  <cellXfs count="69">
    <xf numFmtId="0" fontId="0" fillId="0" borderId="0" xfId="0" applyFont="1" applyAlignment="1">
      <alignment/>
    </xf>
    <xf numFmtId="0" fontId="4" fillId="0" borderId="0" xfId="46" applyFont="1" applyProtection="1">
      <alignment/>
      <protection hidden="1"/>
    </xf>
    <xf numFmtId="0" fontId="2" fillId="0" borderId="0" xfId="46">
      <alignment/>
      <protection/>
    </xf>
    <xf numFmtId="0" fontId="2" fillId="0" borderId="0" xfId="46" applyFill="1" applyAlignment="1">
      <alignment/>
      <protection/>
    </xf>
    <xf numFmtId="0" fontId="2" fillId="0" borderId="0" xfId="46" applyAlignment="1">
      <alignment vertical="center"/>
      <protection/>
    </xf>
    <xf numFmtId="0" fontId="4" fillId="0" borderId="0" xfId="46" applyFont="1" applyAlignment="1" applyProtection="1">
      <alignment horizontal="center" vertical="top" wrapText="1"/>
      <protection hidden="1"/>
    </xf>
    <xf numFmtId="0" fontId="2" fillId="0" borderId="0" xfId="46" applyAlignment="1">
      <alignment horizontal="center" vertical="top" wrapText="1"/>
      <protection/>
    </xf>
    <xf numFmtId="0" fontId="4" fillId="0" borderId="0" xfId="46" applyFont="1" applyAlignment="1" applyProtection="1">
      <alignment horizontal="left" vertical="center" indent="1"/>
      <protection hidden="1"/>
    </xf>
    <xf numFmtId="0" fontId="7" fillId="0" borderId="0" xfId="46" applyFont="1" applyAlignment="1">
      <alignment vertical="center"/>
      <protection/>
    </xf>
    <xf numFmtId="0" fontId="2" fillId="0" borderId="0" xfId="46" applyProtection="1">
      <alignment/>
      <protection hidden="1"/>
    </xf>
    <xf numFmtId="0" fontId="2" fillId="0" borderId="0" xfId="46" applyFill="1" applyAlignment="1" applyProtection="1">
      <alignment/>
      <protection hidden="1"/>
    </xf>
    <xf numFmtId="0" fontId="21" fillId="0" borderId="0" xfId="46" applyFont="1">
      <alignment/>
      <protection/>
    </xf>
    <xf numFmtId="0" fontId="20" fillId="0" borderId="0" xfId="46" applyFont="1" applyBorder="1" applyAlignment="1">
      <alignment/>
      <protection/>
    </xf>
    <xf numFmtId="0" fontId="4" fillId="0" borderId="0" xfId="46" applyFont="1" applyBorder="1" applyProtection="1">
      <alignment/>
      <protection hidden="1"/>
    </xf>
    <xf numFmtId="175" fontId="6" fillId="0" borderId="0" xfId="46" applyNumberFormat="1" applyFont="1" applyFill="1" applyBorder="1" applyAlignment="1">
      <alignment vertical="center" shrinkToFit="1"/>
      <protection/>
    </xf>
    <xf numFmtId="0" fontId="3" fillId="16" borderId="10" xfId="46" applyFont="1" applyFill="1" applyBorder="1" applyAlignment="1">
      <alignment horizontal="right" indent="3"/>
      <protection/>
    </xf>
    <xf numFmtId="0" fontId="5" fillId="16" borderId="10" xfId="46" applyFont="1" applyFill="1" applyBorder="1" applyAlignment="1">
      <alignment horizontal="center" vertical="center"/>
      <protection/>
    </xf>
    <xf numFmtId="175" fontId="6" fillId="16" borderId="10" xfId="46" applyNumberFormat="1" applyFont="1" applyFill="1" applyBorder="1" applyAlignment="1">
      <alignment horizontal="center" vertical="center" shrinkToFit="1"/>
      <protection/>
    </xf>
    <xf numFmtId="175" fontId="7" fillId="16" borderId="10" xfId="46" applyNumberFormat="1" applyFont="1" applyFill="1" applyBorder="1" applyAlignment="1">
      <alignment horizontal="center" vertical="center" shrinkToFit="1"/>
      <protection/>
    </xf>
    <xf numFmtId="175" fontId="6" fillId="16" borderId="10" xfId="46" applyNumberFormat="1" applyFont="1" applyFill="1" applyBorder="1" applyAlignment="1">
      <alignment horizontal="center" vertical="center" shrinkToFit="1"/>
      <protection/>
    </xf>
    <xf numFmtId="175" fontId="6" fillId="16" borderId="10" xfId="46" applyNumberFormat="1" applyFont="1" applyFill="1" applyBorder="1" applyAlignment="1">
      <alignment horizontal="left" vertical="center" wrapText="1" shrinkToFit="1"/>
      <protection/>
    </xf>
    <xf numFmtId="175" fontId="2" fillId="16" borderId="10" xfId="46" applyNumberFormat="1" applyFill="1" applyBorder="1" applyAlignment="1">
      <alignment horizontal="center" shrinkToFit="1"/>
      <protection/>
    </xf>
    <xf numFmtId="175" fontId="2" fillId="0" borderId="10" xfId="46" applyNumberFormat="1" applyFont="1" applyFill="1" applyBorder="1" applyAlignment="1" applyProtection="1">
      <alignment horizontal="center" vertical="center" shrinkToFit="1"/>
      <protection locked="0"/>
    </xf>
    <xf numFmtId="175" fontId="2" fillId="16" borderId="10" xfId="46" applyNumberFormat="1" applyFill="1" applyBorder="1" applyAlignment="1">
      <alignment horizontal="center" vertical="center" shrinkToFit="1"/>
      <protection/>
    </xf>
    <xf numFmtId="10" fontId="0" fillId="0" borderId="10" xfId="52" applyNumberFormat="1" applyFont="1" applyBorder="1" applyAlignment="1">
      <alignment horizontal="center" vertical="center" shrinkToFit="1"/>
    </xf>
    <xf numFmtId="175" fontId="2" fillId="0" borderId="10" xfId="46" applyNumberFormat="1" applyBorder="1" applyAlignment="1">
      <alignment horizontal="center" vertical="center" shrinkToFit="1"/>
      <protection/>
    </xf>
    <xf numFmtId="175" fontId="9" fillId="16" borderId="10" xfId="46" applyNumberFormat="1" applyFont="1" applyFill="1" applyBorder="1" applyAlignment="1">
      <alignment horizontal="center" vertical="center" shrinkToFit="1"/>
      <protection/>
    </xf>
    <xf numFmtId="175" fontId="5" fillId="16" borderId="10" xfId="46" applyNumberFormat="1" applyFont="1" applyFill="1" applyBorder="1" applyAlignment="1">
      <alignment horizontal="center" vertical="center" shrinkToFit="1"/>
      <protection/>
    </xf>
    <xf numFmtId="10" fontId="0" fillId="0" borderId="10" xfId="52" applyNumberFormat="1" applyFont="1" applyFill="1" applyBorder="1" applyAlignment="1">
      <alignment horizontal="center" vertical="center" shrinkToFit="1"/>
    </xf>
    <xf numFmtId="10" fontId="10" fillId="0" borderId="10" xfId="52" applyNumberFormat="1" applyFont="1" applyFill="1" applyBorder="1" applyAlignment="1">
      <alignment horizontal="center" vertical="center" shrinkToFit="1"/>
    </xf>
    <xf numFmtId="0" fontId="2" fillId="0" borderId="0" xfId="46" applyAlignment="1">
      <alignment horizontal="right"/>
      <protection/>
    </xf>
    <xf numFmtId="0" fontId="11" fillId="0" borderId="0" xfId="46" applyFont="1" applyBorder="1" applyAlignment="1" applyProtection="1">
      <alignment horizontal="center"/>
      <protection hidden="1"/>
    </xf>
    <xf numFmtId="0" fontId="19" fillId="0" borderId="0" xfId="46" applyFont="1" applyBorder="1" applyAlignment="1" applyProtection="1">
      <alignment horizontal="right"/>
      <protection hidden="1"/>
    </xf>
    <xf numFmtId="0" fontId="2" fillId="0" borderId="0" xfId="46" applyBorder="1" applyAlignment="1" applyProtection="1">
      <alignment horizontal="center"/>
      <protection hidden="1"/>
    </xf>
    <xf numFmtId="0" fontId="4" fillId="0" borderId="0" xfId="46" applyFont="1" applyBorder="1" applyAlignment="1" applyProtection="1">
      <alignment horizontal="left" vertical="center" indent="1"/>
      <protection hidden="1"/>
    </xf>
    <xf numFmtId="0" fontId="4" fillId="0" borderId="0" xfId="46" applyFont="1" applyBorder="1" applyAlignment="1" applyProtection="1">
      <alignment vertical="center"/>
      <protection hidden="1"/>
    </xf>
    <xf numFmtId="0" fontId="8" fillId="0" borderId="10" xfId="46" applyFont="1" applyBorder="1" applyAlignment="1" applyProtection="1">
      <alignment horizontal="center" vertical="center" shrinkToFit="1"/>
      <protection locked="0"/>
    </xf>
    <xf numFmtId="174" fontId="2" fillId="0" borderId="10" xfId="46" applyNumberFormat="1" applyBorder="1" applyAlignment="1" applyProtection="1">
      <alignment horizontal="center" vertical="center" shrinkToFit="1"/>
      <protection locked="0"/>
    </xf>
    <xf numFmtId="175" fontId="2" fillId="0" borderId="10" xfId="46" applyNumberFormat="1" applyBorder="1" applyAlignment="1" applyProtection="1">
      <alignment horizontal="center" vertical="center" shrinkToFit="1"/>
      <protection locked="0"/>
    </xf>
    <xf numFmtId="0" fontId="4" fillId="0" borderId="0" xfId="46" applyFont="1" applyBorder="1" applyAlignment="1" applyProtection="1">
      <alignment/>
      <protection hidden="1"/>
    </xf>
    <xf numFmtId="16" fontId="8" fillId="0" borderId="10" xfId="46" applyNumberFormat="1" applyFont="1" applyBorder="1" applyAlignment="1" applyProtection="1">
      <alignment horizontal="left" vertical="top" indent="1" shrinkToFit="1"/>
      <protection locked="0"/>
    </xf>
    <xf numFmtId="14" fontId="8" fillId="0" borderId="10" xfId="46" applyNumberFormat="1" applyFont="1" applyBorder="1" applyAlignment="1" applyProtection="1">
      <alignment horizontal="left" vertical="top" indent="1" shrinkToFit="1"/>
      <protection locked="0"/>
    </xf>
    <xf numFmtId="0" fontId="8" fillId="0" borderId="10" xfId="46" applyFont="1" applyBorder="1" applyAlignment="1" applyProtection="1">
      <alignment horizontal="left" vertical="top" indent="1" shrinkToFit="1"/>
      <protection locked="0"/>
    </xf>
    <xf numFmtId="0" fontId="42" fillId="0" borderId="0" xfId="46" applyFont="1" applyAlignment="1">
      <alignment horizontal="center"/>
      <protection/>
    </xf>
    <xf numFmtId="177" fontId="17" fillId="16" borderId="10" xfId="46" applyNumberFormat="1" applyFont="1" applyFill="1" applyBorder="1" applyAlignment="1">
      <alignment horizontal="center" vertical="center" wrapText="1"/>
      <protection/>
    </xf>
    <xf numFmtId="0" fontId="20" fillId="0" borderId="10" xfId="46" applyFont="1" applyBorder="1" applyAlignment="1">
      <alignment horizontal="left"/>
      <protection/>
    </xf>
    <xf numFmtId="0" fontId="5" fillId="16" borderId="10" xfId="46" applyFont="1" applyFill="1" applyBorder="1" applyAlignment="1">
      <alignment horizontal="left" vertical="center" indent="1"/>
      <protection/>
    </xf>
    <xf numFmtId="0" fontId="5" fillId="16" borderId="10" xfId="46" applyFont="1" applyFill="1" applyBorder="1" applyAlignment="1">
      <alignment horizontal="left" vertical="center" indent="2"/>
      <protection/>
    </xf>
    <xf numFmtId="0" fontId="2" fillId="16" borderId="10" xfId="46" applyFill="1" applyBorder="1" applyAlignment="1">
      <alignment horizontal="left" indent="2"/>
      <protection/>
    </xf>
    <xf numFmtId="0" fontId="5" fillId="16" borderId="10" xfId="46" applyFont="1" applyFill="1" applyBorder="1" applyAlignment="1">
      <alignment horizontal="left" vertical="center" wrapText="1" indent="1"/>
      <protection/>
    </xf>
    <xf numFmtId="0" fontId="5" fillId="16" borderId="10" xfId="46" applyFont="1" applyFill="1" applyBorder="1" applyAlignment="1">
      <alignment horizontal="center" vertical="center" wrapText="1"/>
      <protection/>
    </xf>
    <xf numFmtId="0" fontId="5" fillId="16" borderId="10" xfId="46" applyFont="1" applyFill="1" applyBorder="1" applyAlignment="1">
      <alignment vertical="center"/>
      <protection/>
    </xf>
    <xf numFmtId="0" fontId="5" fillId="16" borderId="10" xfId="46" applyFont="1" applyFill="1" applyBorder="1" applyAlignment="1">
      <alignment horizontal="center" vertical="center"/>
      <protection/>
    </xf>
    <xf numFmtId="0" fontId="2" fillId="0" borderId="0" xfId="46" applyBorder="1" applyAlignment="1" applyProtection="1">
      <alignment horizontal="left" indent="1" shrinkToFit="1"/>
      <protection hidden="1"/>
    </xf>
    <xf numFmtId="0" fontId="62" fillId="0" borderId="10" xfId="46" applyFont="1" applyBorder="1" applyAlignment="1" applyProtection="1">
      <alignment horizontal="left" vertical="top" wrapText="1" indent="1" shrinkToFit="1"/>
      <protection locked="0"/>
    </xf>
    <xf numFmtId="0" fontId="3" fillId="0" borderId="10" xfId="46" applyFont="1" applyFill="1" applyBorder="1" applyAlignment="1" applyProtection="1">
      <alignment horizontal="left" vertical="center"/>
      <protection locked="0"/>
    </xf>
    <xf numFmtId="0" fontId="3" fillId="0" borderId="10" xfId="46" applyFont="1" applyFill="1" applyBorder="1" applyAlignment="1" applyProtection="1">
      <alignment horizontal="left" vertical="center" shrinkToFit="1"/>
      <protection locked="0"/>
    </xf>
    <xf numFmtId="0" fontId="6" fillId="16" borderId="10" xfId="46" applyFont="1" applyFill="1" applyBorder="1" applyAlignment="1">
      <alignment horizontal="left" vertical="center" wrapText="1" indent="1"/>
      <protection/>
    </xf>
    <xf numFmtId="0" fontId="2" fillId="16" borderId="10" xfId="46" applyFill="1" applyBorder="1" applyAlignment="1">
      <alignment horizontal="left" vertical="center" indent="1"/>
      <protection/>
    </xf>
    <xf numFmtId="0" fontId="6" fillId="16" borderId="10" xfId="46" applyFont="1" applyFill="1" applyBorder="1" applyAlignment="1">
      <alignment horizontal="left" vertical="center" wrapText="1" indent="1"/>
      <protection/>
    </xf>
    <xf numFmtId="0" fontId="2" fillId="0" borderId="10" xfId="46" applyFont="1" applyBorder="1" applyAlignment="1">
      <alignment horizontal="right" vertical="center" wrapText="1" indent="1"/>
      <protection/>
    </xf>
    <xf numFmtId="176" fontId="19" fillId="0" borderId="0" xfId="46" applyNumberFormat="1" applyFont="1" applyBorder="1" applyAlignment="1" applyProtection="1">
      <alignment horizontal="center"/>
      <protection hidden="1"/>
    </xf>
    <xf numFmtId="0" fontId="12" fillId="0" borderId="0" xfId="46" applyFont="1" applyAlignment="1" applyProtection="1">
      <alignment horizontal="left" vertical="center" shrinkToFit="1"/>
      <protection hidden="1"/>
    </xf>
    <xf numFmtId="0" fontId="2" fillId="0" borderId="0" xfId="46" applyFont="1" applyBorder="1" applyAlignment="1" applyProtection="1">
      <alignment horizontal="left" indent="1" shrinkToFit="1"/>
      <protection hidden="1"/>
    </xf>
    <xf numFmtId="0" fontId="5" fillId="16" borderId="10" xfId="46" applyFont="1" applyFill="1" applyBorder="1" applyAlignment="1">
      <alignment horizontal="left" vertical="center" indent="1"/>
      <protection/>
    </xf>
    <xf numFmtId="0" fontId="2" fillId="0" borderId="10" xfId="46" applyFont="1" applyFill="1" applyBorder="1" applyAlignment="1">
      <alignment horizontal="right" vertical="center" indent="1"/>
      <protection/>
    </xf>
    <xf numFmtId="0" fontId="2" fillId="0" borderId="10" xfId="46" applyFill="1" applyBorder="1" applyAlignment="1">
      <alignment horizontal="right" vertical="center" indent="1"/>
      <protection/>
    </xf>
    <xf numFmtId="0" fontId="63" fillId="0" borderId="0" xfId="46" applyFont="1" applyBorder="1" applyAlignment="1" applyProtection="1">
      <alignment horizontal="left"/>
      <protection hidden="1"/>
    </xf>
    <xf numFmtId="0" fontId="42" fillId="0" borderId="0" xfId="46" applyFont="1" applyAlignment="1" applyProtection="1">
      <alignment horizontal="center"/>
      <protection locked="0"/>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2"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38"/>
  <sheetViews>
    <sheetView showGridLines="0" tabSelected="1" zoomScalePageLayoutView="0" workbookViewId="0" topLeftCell="A1">
      <selection activeCell="A5" sqref="A5:I6"/>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19.421875" style="1" customWidth="1"/>
    <col min="11" max="16384" width="9.140625" style="2" customWidth="1"/>
  </cols>
  <sheetData>
    <row r="1" spans="1:10" s="11" customFormat="1" ht="22.5" customHeight="1">
      <c r="A1" s="45" t="s">
        <v>27</v>
      </c>
      <c r="B1" s="45"/>
      <c r="C1" s="45"/>
      <c r="D1" s="45"/>
      <c r="E1" s="45"/>
      <c r="F1" s="45"/>
      <c r="G1" s="45"/>
      <c r="H1" s="45"/>
      <c r="I1" s="45"/>
      <c r="J1" s="12"/>
    </row>
    <row r="2" spans="1:10" s="11" customFormat="1" ht="22.5" customHeight="1">
      <c r="A2" s="45" t="s">
        <v>22</v>
      </c>
      <c r="B2" s="45"/>
      <c r="C2" s="45"/>
      <c r="D2" s="45"/>
      <c r="E2" s="45"/>
      <c r="F2" s="45"/>
      <c r="G2" s="45"/>
      <c r="H2" s="45"/>
      <c r="I2" s="45"/>
      <c r="J2" s="12"/>
    </row>
    <row r="3" spans="1:10" ht="18.75" customHeight="1">
      <c r="A3" s="15" t="s">
        <v>0</v>
      </c>
      <c r="B3" s="55"/>
      <c r="C3" s="55"/>
      <c r="D3" s="55"/>
      <c r="E3" s="55"/>
      <c r="F3" s="55"/>
      <c r="G3" s="55"/>
      <c r="H3" s="55"/>
      <c r="I3" s="55"/>
      <c r="J3" s="13"/>
    </row>
    <row r="4" spans="1:9" ht="18" customHeight="1">
      <c r="A4" s="15" t="s">
        <v>1</v>
      </c>
      <c r="B4" s="56"/>
      <c r="C4" s="56"/>
      <c r="D4" s="56"/>
      <c r="E4" s="56"/>
      <c r="F4" s="56"/>
      <c r="G4" s="56"/>
      <c r="H4" s="56"/>
      <c r="I4" s="56"/>
    </row>
    <row r="5" spans="1:9" ht="18" customHeight="1">
      <c r="A5" s="44" t="s">
        <v>35</v>
      </c>
      <c r="B5" s="44"/>
      <c r="C5" s="44"/>
      <c r="D5" s="44"/>
      <c r="E5" s="44"/>
      <c r="F5" s="44"/>
      <c r="G5" s="44"/>
      <c r="H5" s="44"/>
      <c r="I5" s="44"/>
    </row>
    <row r="6" spans="1:9" ht="18" customHeight="1">
      <c r="A6" s="44"/>
      <c r="B6" s="44"/>
      <c r="C6" s="44"/>
      <c r="D6" s="44"/>
      <c r="E6" s="44"/>
      <c r="F6" s="44"/>
      <c r="G6" s="44"/>
      <c r="H6" s="44"/>
      <c r="I6" s="44"/>
    </row>
    <row r="7" spans="1:9" ht="20.25" customHeight="1">
      <c r="A7" s="46" t="s">
        <v>2</v>
      </c>
      <c r="B7" s="46"/>
      <c r="C7" s="46"/>
      <c r="D7" s="46"/>
      <c r="E7" s="46"/>
      <c r="F7" s="47" t="s">
        <v>20</v>
      </c>
      <c r="G7" s="47"/>
      <c r="H7" s="48"/>
      <c r="I7" s="16" t="s">
        <v>3</v>
      </c>
    </row>
    <row r="8" spans="1:9" ht="18" customHeight="1">
      <c r="A8" s="49" t="s">
        <v>4</v>
      </c>
      <c r="B8" s="50" t="s">
        <v>5</v>
      </c>
      <c r="C8" s="50" t="s">
        <v>6</v>
      </c>
      <c r="D8" s="50" t="s">
        <v>7</v>
      </c>
      <c r="E8" s="50" t="s">
        <v>8</v>
      </c>
      <c r="F8" s="50" t="s">
        <v>21</v>
      </c>
      <c r="G8" s="50" t="s">
        <v>25</v>
      </c>
      <c r="H8" s="52" t="s">
        <v>8</v>
      </c>
      <c r="I8" s="50" t="s">
        <v>26</v>
      </c>
    </row>
    <row r="9" spans="1:9" ht="17.25" customHeight="1">
      <c r="A9" s="46"/>
      <c r="B9" s="51"/>
      <c r="C9" s="51"/>
      <c r="D9" s="51"/>
      <c r="E9" s="51"/>
      <c r="F9" s="50"/>
      <c r="G9" s="50"/>
      <c r="H9" s="52"/>
      <c r="I9" s="50"/>
    </row>
    <row r="10" spans="1:10" s="6" customFormat="1" ht="22.5" customHeight="1">
      <c r="A10" s="46"/>
      <c r="B10" s="51"/>
      <c r="C10" s="51"/>
      <c r="D10" s="51"/>
      <c r="E10" s="51"/>
      <c r="F10" s="50"/>
      <c r="G10" s="50"/>
      <c r="H10" s="52"/>
      <c r="I10" s="50"/>
      <c r="J10" s="5"/>
    </row>
    <row r="11" spans="1:14" s="8" customFormat="1" ht="52.5" customHeight="1">
      <c r="A11" s="57" t="s">
        <v>28</v>
      </c>
      <c r="B11" s="58"/>
      <c r="C11" s="58"/>
      <c r="D11" s="58"/>
      <c r="E11" s="17">
        <f>SUM(E12:E23)</f>
        <v>0</v>
      </c>
      <c r="F11" s="18">
        <f>SUM(F12:F23)</f>
        <v>0</v>
      </c>
      <c r="G11" s="18">
        <f>SUM(G12:G23)</f>
        <v>0</v>
      </c>
      <c r="H11" s="19">
        <f>SUM(H12:H23)</f>
        <v>0</v>
      </c>
      <c r="I11" s="20" t="s">
        <v>30</v>
      </c>
      <c r="J11" s="7" t="str">
        <f aca="true" t="shared" si="0" ref="J11:J19">IF(E11=H11," ","Eelarve ja fin.allikad pole omavahel tasakaalus")</f>
        <v> </v>
      </c>
      <c r="N11" s="8" t="s">
        <v>23</v>
      </c>
    </row>
    <row r="12" spans="1:10" ht="15" customHeight="1">
      <c r="A12" s="40" t="s">
        <v>34</v>
      </c>
      <c r="B12" s="36"/>
      <c r="C12" s="37"/>
      <c r="D12" s="37"/>
      <c r="E12" s="21">
        <f aca="true" t="shared" si="1" ref="E12:E17">C12*D12</f>
        <v>0</v>
      </c>
      <c r="F12" s="38"/>
      <c r="G12" s="38"/>
      <c r="H12" s="21">
        <f aca="true" t="shared" si="2" ref="H12:H17">SUM(F12:G12)</f>
        <v>0</v>
      </c>
      <c r="I12" s="54"/>
      <c r="J12" s="7" t="str">
        <f t="shared" si="0"/>
        <v> </v>
      </c>
    </row>
    <row r="13" spans="1:10" ht="15" customHeight="1">
      <c r="A13" s="41" t="s">
        <v>24</v>
      </c>
      <c r="B13" s="36"/>
      <c r="C13" s="37"/>
      <c r="D13" s="37"/>
      <c r="E13" s="21">
        <f t="shared" si="1"/>
        <v>0</v>
      </c>
      <c r="F13" s="38"/>
      <c r="G13" s="38"/>
      <c r="H13" s="21">
        <f t="shared" si="2"/>
        <v>0</v>
      </c>
      <c r="I13" s="54"/>
      <c r="J13" s="7" t="str">
        <f t="shared" si="0"/>
        <v> </v>
      </c>
    </row>
    <row r="14" spans="1:10" ht="15" customHeight="1">
      <c r="A14" s="42" t="s">
        <v>31</v>
      </c>
      <c r="B14" s="36"/>
      <c r="C14" s="37"/>
      <c r="D14" s="37"/>
      <c r="E14" s="21">
        <f t="shared" si="1"/>
        <v>0</v>
      </c>
      <c r="F14" s="38"/>
      <c r="G14" s="38"/>
      <c r="H14" s="21">
        <f t="shared" si="2"/>
        <v>0</v>
      </c>
      <c r="I14" s="54"/>
      <c r="J14" s="7" t="str">
        <f t="shared" si="0"/>
        <v> </v>
      </c>
    </row>
    <row r="15" spans="1:10" ht="15" customHeight="1">
      <c r="A15" s="42" t="s">
        <v>32</v>
      </c>
      <c r="B15" s="36"/>
      <c r="C15" s="37"/>
      <c r="D15" s="37"/>
      <c r="E15" s="21">
        <f t="shared" si="1"/>
        <v>0</v>
      </c>
      <c r="F15" s="38"/>
      <c r="G15" s="38"/>
      <c r="H15" s="21">
        <f t="shared" si="2"/>
        <v>0</v>
      </c>
      <c r="I15" s="54"/>
      <c r="J15" s="7" t="str">
        <f t="shared" si="0"/>
        <v> </v>
      </c>
    </row>
    <row r="16" spans="1:10" ht="15" customHeight="1">
      <c r="A16" s="42" t="s">
        <v>33</v>
      </c>
      <c r="B16" s="36"/>
      <c r="C16" s="37"/>
      <c r="D16" s="37"/>
      <c r="E16" s="21">
        <f t="shared" si="1"/>
        <v>0</v>
      </c>
      <c r="F16" s="38"/>
      <c r="G16" s="38"/>
      <c r="H16" s="21">
        <f t="shared" si="2"/>
        <v>0</v>
      </c>
      <c r="I16" s="54"/>
      <c r="J16" s="7" t="str">
        <f t="shared" si="0"/>
        <v> </v>
      </c>
    </row>
    <row r="17" spans="1:10" ht="15" customHeight="1">
      <c r="A17" s="42"/>
      <c r="B17" s="36"/>
      <c r="C17" s="37"/>
      <c r="D17" s="37"/>
      <c r="E17" s="21">
        <f t="shared" si="1"/>
        <v>0</v>
      </c>
      <c r="F17" s="38"/>
      <c r="G17" s="38"/>
      <c r="H17" s="21">
        <f t="shared" si="2"/>
        <v>0</v>
      </c>
      <c r="I17" s="54"/>
      <c r="J17" s="7" t="str">
        <f t="shared" si="0"/>
        <v> </v>
      </c>
    </row>
    <row r="18" spans="1:10" ht="15" customHeight="1">
      <c r="A18" s="42"/>
      <c r="B18" s="36"/>
      <c r="C18" s="37"/>
      <c r="D18" s="37"/>
      <c r="E18" s="21">
        <f aca="true" t="shared" si="3" ref="E18:E23">C18*D18</f>
        <v>0</v>
      </c>
      <c r="F18" s="38"/>
      <c r="G18" s="38"/>
      <c r="H18" s="21">
        <f aca="true" t="shared" si="4" ref="H18:H23">SUM(F18:G18)</f>
        <v>0</v>
      </c>
      <c r="I18" s="54"/>
      <c r="J18" s="7" t="str">
        <f t="shared" si="0"/>
        <v> </v>
      </c>
    </row>
    <row r="19" spans="1:10" ht="15" customHeight="1">
      <c r="A19" s="42"/>
      <c r="B19" s="36"/>
      <c r="C19" s="37"/>
      <c r="D19" s="37"/>
      <c r="E19" s="21">
        <f t="shared" si="3"/>
        <v>0</v>
      </c>
      <c r="F19" s="38"/>
      <c r="G19" s="38"/>
      <c r="H19" s="21">
        <f t="shared" si="4"/>
        <v>0</v>
      </c>
      <c r="I19" s="54"/>
      <c r="J19" s="7" t="str">
        <f t="shared" si="0"/>
        <v> </v>
      </c>
    </row>
    <row r="20" spans="1:10" ht="15" customHeight="1">
      <c r="A20" s="42"/>
      <c r="B20" s="36"/>
      <c r="C20" s="37"/>
      <c r="D20" s="37"/>
      <c r="E20" s="21">
        <f t="shared" si="3"/>
        <v>0</v>
      </c>
      <c r="F20" s="38"/>
      <c r="G20" s="38"/>
      <c r="H20" s="21">
        <f t="shared" si="4"/>
        <v>0</v>
      </c>
      <c r="I20" s="54"/>
      <c r="J20" s="7"/>
    </row>
    <row r="21" spans="1:10" ht="15" customHeight="1">
      <c r="A21" s="42"/>
      <c r="B21" s="36"/>
      <c r="C21" s="37"/>
      <c r="D21" s="37"/>
      <c r="E21" s="21">
        <f t="shared" si="3"/>
        <v>0</v>
      </c>
      <c r="F21" s="38"/>
      <c r="G21" s="38"/>
      <c r="H21" s="21">
        <f t="shared" si="4"/>
        <v>0</v>
      </c>
      <c r="I21" s="54"/>
      <c r="J21" s="7" t="str">
        <f>IF(E21=H21," ","Eelarve ja fin.allikad pole omavahel tasakaalus")</f>
        <v> </v>
      </c>
    </row>
    <row r="22" spans="1:10" ht="15" customHeight="1">
      <c r="A22" s="42"/>
      <c r="B22" s="36"/>
      <c r="C22" s="37"/>
      <c r="D22" s="37"/>
      <c r="E22" s="21">
        <f t="shared" si="3"/>
        <v>0</v>
      </c>
      <c r="F22" s="38"/>
      <c r="G22" s="38"/>
      <c r="H22" s="21">
        <f t="shared" si="4"/>
        <v>0</v>
      </c>
      <c r="I22" s="54"/>
      <c r="J22" s="7" t="str">
        <f>IF(E22=H22," ","Eelarve ja fin.allikad pole omavahel tasakaalus")</f>
        <v> </v>
      </c>
    </row>
    <row r="23" spans="1:10" ht="15" customHeight="1">
      <c r="A23" s="42"/>
      <c r="B23" s="36"/>
      <c r="C23" s="37"/>
      <c r="D23" s="38"/>
      <c r="E23" s="21">
        <f t="shared" si="3"/>
        <v>0</v>
      </c>
      <c r="F23" s="38"/>
      <c r="G23" s="38"/>
      <c r="H23" s="21">
        <f t="shared" si="4"/>
        <v>0</v>
      </c>
      <c r="I23" s="54"/>
      <c r="J23" s="7" t="str">
        <f>IF(E23=H23," ","Eelarve ja fin.allikad pole omavahel tasakaalus")</f>
        <v> </v>
      </c>
    </row>
    <row r="24" spans="1:10" s="4" customFormat="1" ht="26.25" customHeight="1">
      <c r="A24" s="59" t="s">
        <v>29</v>
      </c>
      <c r="B24" s="59"/>
      <c r="C24" s="59"/>
      <c r="D24" s="59"/>
      <c r="E24" s="19">
        <f>F24</f>
        <v>0</v>
      </c>
      <c r="F24" s="22"/>
      <c r="G24" s="18" t="s">
        <v>9</v>
      </c>
      <c r="H24" s="19">
        <f>F24</f>
        <v>0</v>
      </c>
      <c r="I24" s="14"/>
      <c r="J24" s="34" t="str">
        <f>IF(E24=H24," ","Eelarve ja fin.allikad pole omavahel tasakaalus")</f>
        <v> </v>
      </c>
    </row>
    <row r="25" spans="1:10" s="4" customFormat="1" ht="21" customHeight="1">
      <c r="A25" s="60" t="s">
        <v>15</v>
      </c>
      <c r="B25" s="60"/>
      <c r="C25" s="60"/>
      <c r="D25" s="60"/>
      <c r="E25" s="23" t="s">
        <v>9</v>
      </c>
      <c r="F25" s="24" t="e">
        <f>F24/F26</f>
        <v>#DIV/0!</v>
      </c>
      <c r="G25" s="25"/>
      <c r="H25" s="23"/>
      <c r="I25" s="14"/>
      <c r="J25" s="34"/>
    </row>
    <row r="26" spans="1:10" s="4" customFormat="1" ht="25.5" customHeight="1">
      <c r="A26" s="64" t="s">
        <v>10</v>
      </c>
      <c r="B26" s="58"/>
      <c r="C26" s="58"/>
      <c r="D26" s="58"/>
      <c r="E26" s="26">
        <f>E24+E11</f>
        <v>0</v>
      </c>
      <c r="F26" s="26">
        <f>F24+F11</f>
        <v>0</v>
      </c>
      <c r="G26" s="26">
        <f>G11</f>
        <v>0</v>
      </c>
      <c r="H26" s="27">
        <f>H24+H11</f>
        <v>0</v>
      </c>
      <c r="I26" s="14"/>
      <c r="J26" s="34" t="str">
        <f>IF(E26=H26," ","Eelarve ja fin.allikad pole omavahel tasakaalus")</f>
        <v> </v>
      </c>
    </row>
    <row r="27" spans="1:10" s="4" customFormat="1" ht="24" customHeight="1">
      <c r="A27" s="65" t="s">
        <v>11</v>
      </c>
      <c r="B27" s="66"/>
      <c r="C27" s="66"/>
      <c r="D27" s="66"/>
      <c r="E27" s="28" t="e">
        <f>F27+G27</f>
        <v>#DIV/0!</v>
      </c>
      <c r="F27" s="29" t="e">
        <f>F26/E26</f>
        <v>#DIV/0!</v>
      </c>
      <c r="G27" s="29" t="e">
        <f>G26/E26</f>
        <v>#DIV/0!</v>
      </c>
      <c r="H27" s="29" t="e">
        <f>H26/E26</f>
        <v>#DIV/0!</v>
      </c>
      <c r="I27" s="14"/>
      <c r="J27" s="35"/>
    </row>
    <row r="28" spans="1:10" s="9" customFormat="1" ht="15" customHeight="1">
      <c r="A28" s="67" t="s">
        <v>12</v>
      </c>
      <c r="B28" s="67"/>
      <c r="C28" s="67"/>
      <c r="D28" s="67"/>
      <c r="E28" s="67"/>
      <c r="F28" s="67"/>
      <c r="G28" s="67"/>
      <c r="H28" s="67"/>
      <c r="I28" s="67"/>
      <c r="J28" s="1"/>
    </row>
    <row r="29" spans="1:10" s="9" customFormat="1" ht="15" customHeight="1">
      <c r="A29" s="53" t="s">
        <v>13</v>
      </c>
      <c r="B29" s="53"/>
      <c r="C29" s="53"/>
      <c r="D29" s="53"/>
      <c r="E29" s="31" t="str">
        <f>IF(E26=H26,"JAH"," ")</f>
        <v>JAH</v>
      </c>
      <c r="F29" s="39" t="str">
        <f>IF(E26&lt;&gt;H26,"EI"," ")</f>
        <v> </v>
      </c>
      <c r="G29" s="39"/>
      <c r="H29" s="39"/>
      <c r="I29" s="39"/>
      <c r="J29" s="1"/>
    </row>
    <row r="30" spans="1:10" s="9" customFormat="1" ht="15" customHeight="1">
      <c r="A30" s="53" t="s">
        <v>16</v>
      </c>
      <c r="B30" s="53"/>
      <c r="C30" s="53"/>
      <c r="D30" s="53"/>
      <c r="E30" s="31" t="e">
        <f>IF(F27&lt;=90%,"JAH"," ")</f>
        <v>#DIV/0!</v>
      </c>
      <c r="F30" s="39" t="e">
        <f>IF(F27&gt;90%,"EI"," ")</f>
        <v>#DIV/0!</v>
      </c>
      <c r="G30" s="39"/>
      <c r="H30" s="39"/>
      <c r="I30" s="39"/>
      <c r="J30" s="1"/>
    </row>
    <row r="31" spans="1:10" s="9" customFormat="1" ht="15" customHeight="1">
      <c r="A31" s="63" t="s">
        <v>17</v>
      </c>
      <c r="B31" s="53"/>
      <c r="C31" s="53"/>
      <c r="D31" s="53"/>
      <c r="E31" s="31" t="e">
        <f>IF(F25&lt;=10%,"JAH"," ")</f>
        <v>#DIV/0!</v>
      </c>
      <c r="F31" s="39" t="e">
        <f>IF(F25&gt;10%,"EI"," ")</f>
        <v>#DIV/0!</v>
      </c>
      <c r="G31" s="39"/>
      <c r="H31" s="39"/>
      <c r="I31" s="39"/>
      <c r="J31" s="1"/>
    </row>
    <row r="32" spans="1:10" s="9" customFormat="1" ht="15" customHeight="1">
      <c r="A32" s="53" t="s">
        <v>19</v>
      </c>
      <c r="B32" s="53"/>
      <c r="C32" s="53"/>
      <c r="D32" s="53"/>
      <c r="E32" s="31" t="e">
        <f>IF(G27&gt;=10%,"JAH","")</f>
        <v>#DIV/0!</v>
      </c>
      <c r="F32" s="39" t="e">
        <f>IF(G27&lt;10%,"EI","")</f>
        <v>#DIV/0!</v>
      </c>
      <c r="G32" s="39"/>
      <c r="H32" s="39"/>
      <c r="I32" s="39"/>
      <c r="J32" s="1"/>
    </row>
    <row r="33" spans="1:10" s="9" customFormat="1" ht="15" customHeight="1">
      <c r="A33" s="63" t="s">
        <v>18</v>
      </c>
      <c r="B33" s="53"/>
      <c r="C33" s="53"/>
      <c r="D33" s="53"/>
      <c r="E33" s="31" t="str">
        <f>IF((F26&lt;=B34),"JAH"," ")</f>
        <v>JAH</v>
      </c>
      <c r="F33" s="39" t="str">
        <f>IF((F26&gt;B34),"EI"," ")</f>
        <v> </v>
      </c>
      <c r="G33" s="39"/>
      <c r="H33" s="39"/>
      <c r="I33" s="39"/>
      <c r="J33" s="1"/>
    </row>
    <row r="34" spans="1:10" s="9" customFormat="1" ht="15" customHeight="1">
      <c r="A34" s="32" t="s">
        <v>14</v>
      </c>
      <c r="B34" s="61">
        <v>4000</v>
      </c>
      <c r="C34" s="61"/>
      <c r="D34" s="61"/>
      <c r="E34" s="33"/>
      <c r="F34" s="39"/>
      <c r="G34" s="39"/>
      <c r="H34" s="39"/>
      <c r="I34" s="39"/>
      <c r="J34" s="1"/>
    </row>
    <row r="35" spans="1:9" ht="14.25">
      <c r="A35" s="62"/>
      <c r="B35" s="62"/>
      <c r="C35" s="62"/>
      <c r="D35" s="62"/>
      <c r="F35" s="68"/>
      <c r="G35" s="68"/>
      <c r="H35" s="68"/>
      <c r="I35" s="68"/>
    </row>
    <row r="36" spans="2:9" ht="14.25">
      <c r="B36" s="30"/>
      <c r="F36" s="43"/>
      <c r="G36" s="43"/>
      <c r="H36" s="43"/>
      <c r="I36" s="43"/>
    </row>
    <row r="37" spans="2:9" ht="12.75">
      <c r="B37" s="30"/>
      <c r="I37" s="10"/>
    </row>
    <row r="38" ht="12.75">
      <c r="B38" s="30"/>
    </row>
  </sheetData>
  <sheetProtection password="CA81" sheet="1"/>
  <mergeCells count="32">
    <mergeCell ref="A29:D29"/>
    <mergeCell ref="A31:D31"/>
    <mergeCell ref="A24:D24"/>
    <mergeCell ref="A25:D25"/>
    <mergeCell ref="B34:D34"/>
    <mergeCell ref="A35:D35"/>
    <mergeCell ref="A32:D32"/>
    <mergeCell ref="A33:D33"/>
    <mergeCell ref="A26:D26"/>
    <mergeCell ref="A27:D27"/>
    <mergeCell ref="A28:I28"/>
    <mergeCell ref="F35:I35"/>
    <mergeCell ref="A30:D30"/>
    <mergeCell ref="A1:I1"/>
    <mergeCell ref="I12:I23"/>
    <mergeCell ref="B3:I3"/>
    <mergeCell ref="B4:I4"/>
    <mergeCell ref="D8:D10"/>
    <mergeCell ref="E8:E10"/>
    <mergeCell ref="F8:F10"/>
    <mergeCell ref="C8:C10"/>
    <mergeCell ref="A11:D11"/>
    <mergeCell ref="F36:I36"/>
    <mergeCell ref="A5:I6"/>
    <mergeCell ref="A2:I2"/>
    <mergeCell ref="A7:E7"/>
    <mergeCell ref="F7:H7"/>
    <mergeCell ref="A8:A10"/>
    <mergeCell ref="B8:B10"/>
    <mergeCell ref="H8:H10"/>
    <mergeCell ref="I8:I10"/>
    <mergeCell ref="G8:G10"/>
  </mergeCells>
  <conditionalFormatting sqref="F24">
    <cfRule type="cellIs" priority="11" dxfId="3" operator="lessThanOrEqual" stopIfTrue="1">
      <formula>$F$26*10%</formula>
    </cfRule>
    <cfRule type="cellIs" priority="12" dxfId="2" operator="greaterThan" stopIfTrue="1">
      <formula>$F$26*10%</formula>
    </cfRule>
  </conditionalFormatting>
  <conditionalFormatting sqref="H11:H24">
    <cfRule type="expression" priority="9" dxfId="0" stopIfTrue="1">
      <formula>H11&lt;&gt;E11</formula>
    </cfRule>
  </conditionalFormatting>
  <conditionalFormatting sqref="H26">
    <cfRule type="expression" priority="1" dxfId="0" stopIfTrue="1">
      <formula>H26&lt;&gt;E26</formula>
    </cfRule>
  </conditionalFormatting>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Marit Romantsov</cp:lastModifiedBy>
  <cp:lastPrinted>2016-02-16T07:02:27Z</cp:lastPrinted>
  <dcterms:created xsi:type="dcterms:W3CDTF">2012-10-29T13:25:17Z</dcterms:created>
  <dcterms:modified xsi:type="dcterms:W3CDTF">2020-08-10T11:09:45Z</dcterms:modified>
  <cp:category/>
  <cp:version/>
  <cp:contentType/>
  <cp:contentStatus/>
</cp:coreProperties>
</file>